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ISS_313\STATVERFIN\SDDS\SDDSplus\2018\GGO\2018\2Q_2018\"/>
    </mc:Choice>
  </mc:AlternateContent>
  <bookViews>
    <workbookView xWindow="0" yWindow="0" windowWidth="20490" windowHeight="834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G30" i="1"/>
  <c r="P29" i="1"/>
  <c r="G29" i="1"/>
  <c r="P28" i="1"/>
  <c r="G28" i="1"/>
  <c r="P27" i="1"/>
  <c r="G27" i="1"/>
  <c r="P26" i="1"/>
  <c r="G26" i="1"/>
  <c r="P25" i="1"/>
  <c r="G25" i="1"/>
  <c r="P24" i="1"/>
  <c r="G24" i="1"/>
  <c r="P23" i="1"/>
  <c r="G23" i="1"/>
  <c r="P22" i="1"/>
  <c r="G22" i="1"/>
  <c r="P21" i="1"/>
  <c r="G21" i="1"/>
  <c r="P20" i="1"/>
  <c r="G20" i="1"/>
  <c r="P19" i="1"/>
  <c r="G19" i="1"/>
  <c r="P18" i="1"/>
  <c r="G18" i="1"/>
  <c r="P17" i="1"/>
  <c r="G17" i="1"/>
</calcChain>
</file>

<file path=xl/sharedStrings.xml><?xml version="1.0" encoding="utf-8"?>
<sst xmlns="http://schemas.openxmlformats.org/spreadsheetml/2006/main" count="186" uniqueCount="76">
  <si>
    <t>General Government Operations - quarterly (EUR million)</t>
  </si>
  <si>
    <t xml:space="preserve">TRANSACTIONS AFFECTING NET WORTH: </t>
  </si>
  <si>
    <t>TRANSACTIONS IN NONFINANCIAL ASSETS:</t>
  </si>
  <si>
    <t xml:space="preserve">TRANSACTIONS IN FINANCIAL ASSETS AND LIABILITIES (FINANCING): </t>
  </si>
  <si>
    <t>REVENUE</t>
  </si>
  <si>
    <t>EXPENSE</t>
  </si>
  <si>
    <t>Gross operating balance</t>
  </si>
  <si>
    <t>Net operating balance</t>
  </si>
  <si>
    <t>NET/GROSS INVESTMENT IN NONFINANCIAL ASSETS</t>
  </si>
  <si>
    <t>Net lending (+) / Net borrowing (-)</t>
  </si>
  <si>
    <t xml:space="preserve">NET ACQUISITION OF FINANCIAL ASSETS </t>
  </si>
  <si>
    <t xml:space="preserve">NET INCURRENCE OF LIABILITIES </t>
  </si>
  <si>
    <t>Overall statistical discrepancy: NLB vs. Financing</t>
  </si>
  <si>
    <t>Total revenue</t>
  </si>
  <si>
    <t>Taxes</t>
  </si>
  <si>
    <t>Social contributions</t>
  </si>
  <si>
    <t>Grants</t>
  </si>
  <si>
    <t xml:space="preserve">Other revenue </t>
  </si>
  <si>
    <t>Total expense</t>
  </si>
  <si>
    <t>Compensation of employees</t>
  </si>
  <si>
    <t>Use of goods and services</t>
  </si>
  <si>
    <t>Consumption of fixed capital</t>
  </si>
  <si>
    <t>Interest</t>
  </si>
  <si>
    <t>Subsidies</t>
  </si>
  <si>
    <t>Social benefits</t>
  </si>
  <si>
    <t>Other expense</t>
  </si>
  <si>
    <t>Net/gross investment in nonfinancial assets</t>
  </si>
  <si>
    <t>Fixed assets</t>
  </si>
  <si>
    <t>Inventories</t>
  </si>
  <si>
    <t xml:space="preserve">Valuables </t>
  </si>
  <si>
    <t xml:space="preserve">Nonproduced assets </t>
  </si>
  <si>
    <t>Net acquisition of financial assets</t>
  </si>
  <si>
    <t>Domestic</t>
  </si>
  <si>
    <t>External</t>
  </si>
  <si>
    <t>Net incurrence of liabilities</t>
  </si>
  <si>
    <t>5=1-(2+3+4)</t>
  </si>
  <si>
    <t>14=6-(7+…+13)</t>
  </si>
  <si>
    <t>15=1-6+9</t>
  </si>
  <si>
    <t>16=1-6</t>
  </si>
  <si>
    <t>22=1-6-17</t>
  </si>
  <si>
    <t>29=23-26-22</t>
  </si>
  <si>
    <t>GGR_G01_AC_EUR</t>
  </si>
  <si>
    <t>GGRT_G01_AC_EUR</t>
  </si>
  <si>
    <t>GGRS_G01_AC_EUR</t>
  </si>
  <si>
    <t>GGRG_G01_AC_EUR</t>
  </si>
  <si>
    <t>GGRO_G01_AC_EUR</t>
  </si>
  <si>
    <t>GGE_G01_AC_EUR</t>
  </si>
  <si>
    <t>GGECE_G01_AC_EUR</t>
  </si>
  <si>
    <t>GGEGS_G01_AC_EUR</t>
  </si>
  <si>
    <t>GGEKC_G01_AC_EUR</t>
  </si>
  <si>
    <t>GGEI_G01_AC_EUR</t>
  </si>
  <si>
    <t>GGEST_G01_AC_EUR</t>
  </si>
  <si>
    <t>GGEG_G01_AC_EUR</t>
  </si>
  <si>
    <t>GGES_G01_AC_EUR</t>
  </si>
  <si>
    <t>GGEO_G01_AC_EUR</t>
  </si>
  <si>
    <t>GGXCBG_G01_AC_EUR</t>
  </si>
  <si>
    <t>GGXCBN_G01_AC_EUR</t>
  </si>
  <si>
    <t>GGADAN_T_G01_AC_EUR</t>
  </si>
  <si>
    <t>GGADANF_T_G01_AC_EUR</t>
  </si>
  <si>
    <t>GGADANI_T_G01_AC_EUR</t>
  </si>
  <si>
    <t>GGADANV_T_G01_AC_EUR</t>
  </si>
  <si>
    <t>GGADANN_T_G01_AC_EUR</t>
  </si>
  <si>
    <t>GGXCNL_G01_AC_EUR</t>
  </si>
  <si>
    <t>GGADAF_T_G01_AC_EUR</t>
  </si>
  <si>
    <t>GGADAFD_T_G01_AC_EUR</t>
  </si>
  <si>
    <t>GGADAFF_T_G01_AC_EUR</t>
  </si>
  <si>
    <t>GGADL_T_G01_AC_EUR</t>
  </si>
  <si>
    <t>GGADLD_T_G01_AC_EUR</t>
  </si>
  <si>
    <t>GGADLF_T_G01_AC_EUR</t>
  </si>
  <si>
    <t>GGXCNLA_G01_AC_EUR</t>
  </si>
  <si>
    <t>I.</t>
  </si>
  <si>
    <t>NA</t>
  </si>
  <si>
    <t>II.</t>
  </si>
  <si>
    <t>III.</t>
  </si>
  <si>
    <t>IV.</t>
  </si>
  <si>
    <t>Note: "NA" means that the value is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</si>
</sst>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0" xfId="0" applyFont="1" applyFill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2" fillId="0" borderId="1" xfId="0" applyNumberFormat="1" applyFont="1" applyFill="1" applyBorder="1"/>
    <xf numFmtId="3" fontId="2" fillId="0" borderId="9" xfId="0" applyNumberFormat="1" applyFont="1" applyFill="1" applyBorder="1"/>
    <xf numFmtId="3" fontId="2" fillId="0" borderId="2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0" xfId="0" applyNumberFormat="1" applyFont="1" applyFill="1" applyBorder="1"/>
    <xf numFmtId="3" fontId="2" fillId="0" borderId="8" xfId="0" applyNumberFormat="1" applyFont="1" applyFill="1" applyBorder="1"/>
    <xf numFmtId="3" fontId="2" fillId="0" borderId="10" xfId="0" applyNumberFormat="1" applyFont="1" applyFill="1" applyBorder="1"/>
    <xf numFmtId="3" fontId="2" fillId="0" borderId="11" xfId="0" applyNumberFormat="1" applyFont="1" applyFill="1" applyBorder="1"/>
    <xf numFmtId="3" fontId="2" fillId="0" borderId="13" xfId="0" applyNumberFormat="1" applyFont="1" applyFill="1" applyBorder="1"/>
    <xf numFmtId="3" fontId="2" fillId="0" borderId="12" xfId="0" applyNumberFormat="1" applyFont="1" applyFill="1" applyBorder="1"/>
    <xf numFmtId="3" fontId="2" fillId="0" borderId="14" xfId="0" applyNumberFormat="1" applyFont="1" applyFill="1" applyBorder="1"/>
    <xf numFmtId="3" fontId="2" fillId="0" borderId="0" xfId="0" applyNumberFormat="1" applyFont="1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2.75" x14ac:dyDescent="0.2"/>
  <cols>
    <col min="1" max="1" width="9.140625" style="2"/>
    <col min="2" max="2" width="5.7109375" style="2" customWidth="1"/>
    <col min="3" max="31" width="20.5703125" style="3" customWidth="1"/>
    <col min="32" max="36" width="9.5703125" style="3" customWidth="1"/>
    <col min="37" max="16384" width="9.140625" style="3"/>
  </cols>
  <sheetData>
    <row r="2" spans="1:31" ht="15.75" x14ac:dyDescent="0.25">
      <c r="A2" s="1" t="s">
        <v>0</v>
      </c>
    </row>
    <row r="4" spans="1:31" s="10" customFormat="1" x14ac:dyDescent="0.2">
      <c r="A4" s="4"/>
      <c r="B4" s="5"/>
      <c r="C4" s="6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6" t="s">
        <v>2</v>
      </c>
      <c r="T4" s="7"/>
      <c r="U4" s="7"/>
      <c r="V4" s="7"/>
      <c r="W4" s="8"/>
      <c r="X4" s="9"/>
      <c r="Y4" s="6" t="s">
        <v>3</v>
      </c>
      <c r="Z4" s="7"/>
      <c r="AA4" s="7"/>
      <c r="AB4" s="7"/>
      <c r="AC4" s="7"/>
      <c r="AD4" s="7"/>
      <c r="AE4" s="8"/>
    </row>
    <row r="5" spans="1:31" s="10" customFormat="1" ht="38.25" x14ac:dyDescent="0.2">
      <c r="A5" s="11"/>
      <c r="B5" s="12"/>
      <c r="C5" s="13" t="s">
        <v>4</v>
      </c>
      <c r="D5" s="14"/>
      <c r="E5" s="14"/>
      <c r="F5" s="14"/>
      <c r="G5" s="15"/>
      <c r="H5" s="13" t="s">
        <v>5</v>
      </c>
      <c r="I5" s="14"/>
      <c r="J5" s="14"/>
      <c r="K5" s="14"/>
      <c r="L5" s="14"/>
      <c r="M5" s="14"/>
      <c r="N5" s="14"/>
      <c r="O5" s="14"/>
      <c r="P5" s="15"/>
      <c r="Q5" s="16" t="s">
        <v>6</v>
      </c>
      <c r="R5" s="17" t="s">
        <v>7</v>
      </c>
      <c r="S5" s="13" t="s">
        <v>8</v>
      </c>
      <c r="T5" s="18"/>
      <c r="U5" s="18"/>
      <c r="V5" s="18"/>
      <c r="W5" s="19"/>
      <c r="X5" s="20" t="s">
        <v>9</v>
      </c>
      <c r="Y5" s="21" t="s">
        <v>10</v>
      </c>
      <c r="Z5" s="7"/>
      <c r="AA5" s="8"/>
      <c r="AB5" s="21" t="s">
        <v>11</v>
      </c>
      <c r="AC5" s="7"/>
      <c r="AD5" s="8"/>
      <c r="AE5" s="22" t="s">
        <v>12</v>
      </c>
    </row>
    <row r="6" spans="1:31" s="32" customFormat="1" ht="38.25" x14ac:dyDescent="0.2">
      <c r="A6" s="23"/>
      <c r="B6" s="24"/>
      <c r="C6" s="25" t="s">
        <v>13</v>
      </c>
      <c r="D6" s="26" t="s">
        <v>14</v>
      </c>
      <c r="E6" s="26" t="s">
        <v>15</v>
      </c>
      <c r="F6" s="26" t="s">
        <v>16</v>
      </c>
      <c r="G6" s="27" t="s">
        <v>17</v>
      </c>
      <c r="H6" s="25" t="s">
        <v>18</v>
      </c>
      <c r="I6" s="26" t="s">
        <v>19</v>
      </c>
      <c r="J6" s="26" t="s">
        <v>20</v>
      </c>
      <c r="K6" s="26" t="s">
        <v>21</v>
      </c>
      <c r="L6" s="26" t="s">
        <v>22</v>
      </c>
      <c r="M6" s="26" t="s">
        <v>23</v>
      </c>
      <c r="N6" s="26" t="s">
        <v>16</v>
      </c>
      <c r="O6" s="26" t="s">
        <v>24</v>
      </c>
      <c r="P6" s="27" t="s">
        <v>25</v>
      </c>
      <c r="Q6" s="28"/>
      <c r="R6" s="29"/>
      <c r="S6" s="25" t="s">
        <v>26</v>
      </c>
      <c r="T6" s="26" t="s">
        <v>27</v>
      </c>
      <c r="U6" s="26" t="s">
        <v>28</v>
      </c>
      <c r="V6" s="26" t="s">
        <v>29</v>
      </c>
      <c r="W6" s="27" t="s">
        <v>30</v>
      </c>
      <c r="X6" s="30"/>
      <c r="Y6" s="16" t="s">
        <v>31</v>
      </c>
      <c r="Z6" s="31" t="s">
        <v>32</v>
      </c>
      <c r="AA6" s="17" t="s">
        <v>33</v>
      </c>
      <c r="AB6" s="16" t="s">
        <v>34</v>
      </c>
      <c r="AC6" s="31" t="s">
        <v>32</v>
      </c>
      <c r="AD6" s="17" t="s">
        <v>33</v>
      </c>
      <c r="AE6" s="30"/>
    </row>
    <row r="7" spans="1:31" s="35" customFormat="1" x14ac:dyDescent="0.2">
      <c r="A7" s="11"/>
      <c r="B7" s="12"/>
      <c r="C7" s="11">
        <v>1</v>
      </c>
      <c r="D7" s="33">
        <v>2</v>
      </c>
      <c r="E7" s="33">
        <v>3</v>
      </c>
      <c r="F7" s="33">
        <v>4</v>
      </c>
      <c r="G7" s="12" t="s">
        <v>35</v>
      </c>
      <c r="H7" s="11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  <c r="N7" s="33">
        <v>12</v>
      </c>
      <c r="O7" s="33">
        <v>13</v>
      </c>
      <c r="P7" s="12" t="s">
        <v>36</v>
      </c>
      <c r="Q7" s="11" t="s">
        <v>37</v>
      </c>
      <c r="R7" s="12" t="s">
        <v>38</v>
      </c>
      <c r="S7" s="11">
        <v>17</v>
      </c>
      <c r="T7" s="33">
        <v>18</v>
      </c>
      <c r="U7" s="33">
        <v>19</v>
      </c>
      <c r="V7" s="33">
        <v>20</v>
      </c>
      <c r="W7" s="12">
        <v>21</v>
      </c>
      <c r="X7" s="34" t="s">
        <v>39</v>
      </c>
      <c r="Y7" s="11">
        <v>23</v>
      </c>
      <c r="Z7" s="33">
        <v>24</v>
      </c>
      <c r="AA7" s="12">
        <v>25</v>
      </c>
      <c r="AB7" s="11">
        <v>26</v>
      </c>
      <c r="AC7" s="33">
        <v>27</v>
      </c>
      <c r="AD7" s="12">
        <v>28</v>
      </c>
      <c r="AE7" s="34" t="s">
        <v>40</v>
      </c>
    </row>
    <row r="8" spans="1:31" s="40" customFormat="1" ht="11.25" x14ac:dyDescent="0.2">
      <c r="A8" s="36"/>
      <c r="B8" s="37"/>
      <c r="C8" s="36" t="s">
        <v>41</v>
      </c>
      <c r="D8" s="38" t="s">
        <v>42</v>
      </c>
      <c r="E8" s="38" t="s">
        <v>43</v>
      </c>
      <c r="F8" s="38" t="s">
        <v>44</v>
      </c>
      <c r="G8" s="37" t="s">
        <v>45</v>
      </c>
      <c r="H8" s="36" t="s">
        <v>46</v>
      </c>
      <c r="I8" s="38" t="s">
        <v>47</v>
      </c>
      <c r="J8" s="38" t="s">
        <v>48</v>
      </c>
      <c r="K8" s="38" t="s">
        <v>49</v>
      </c>
      <c r="L8" s="38" t="s">
        <v>50</v>
      </c>
      <c r="M8" s="38" t="s">
        <v>51</v>
      </c>
      <c r="N8" s="38" t="s">
        <v>52</v>
      </c>
      <c r="O8" s="38" t="s">
        <v>53</v>
      </c>
      <c r="P8" s="37" t="s">
        <v>54</v>
      </c>
      <c r="Q8" s="36" t="s">
        <v>55</v>
      </c>
      <c r="R8" s="37" t="s">
        <v>56</v>
      </c>
      <c r="S8" s="36" t="s">
        <v>57</v>
      </c>
      <c r="T8" s="38" t="s">
        <v>58</v>
      </c>
      <c r="U8" s="38" t="s">
        <v>59</v>
      </c>
      <c r="V8" s="38" t="s">
        <v>60</v>
      </c>
      <c r="W8" s="37" t="s">
        <v>61</v>
      </c>
      <c r="X8" s="39" t="s">
        <v>62</v>
      </c>
      <c r="Y8" s="36" t="s">
        <v>63</v>
      </c>
      <c r="Z8" s="38" t="s">
        <v>64</v>
      </c>
      <c r="AA8" s="37" t="s">
        <v>65</v>
      </c>
      <c r="AB8" s="36" t="s">
        <v>66</v>
      </c>
      <c r="AC8" s="38" t="s">
        <v>67</v>
      </c>
      <c r="AD8" s="37" t="s">
        <v>68</v>
      </c>
      <c r="AE8" s="39" t="s">
        <v>69</v>
      </c>
    </row>
    <row r="9" spans="1:31" x14ac:dyDescent="0.2">
      <c r="A9" s="4">
        <v>2013</v>
      </c>
      <c r="B9" s="41" t="s">
        <v>70</v>
      </c>
      <c r="C9" s="53">
        <v>6746</v>
      </c>
      <c r="D9" s="54">
        <v>2765</v>
      </c>
      <c r="E9" s="54">
        <v>2502</v>
      </c>
      <c r="F9" s="54">
        <v>556</v>
      </c>
      <c r="G9" s="55">
        <v>923</v>
      </c>
      <c r="H9" s="53">
        <v>7611</v>
      </c>
      <c r="I9" s="54">
        <v>1388</v>
      </c>
      <c r="J9" s="54">
        <v>920</v>
      </c>
      <c r="K9" s="54">
        <v>675</v>
      </c>
      <c r="L9" s="54">
        <v>410</v>
      </c>
      <c r="M9" s="54">
        <v>135</v>
      </c>
      <c r="N9" s="54">
        <v>520</v>
      </c>
      <c r="O9" s="54">
        <v>3544</v>
      </c>
      <c r="P9" s="55">
        <v>19</v>
      </c>
      <c r="Q9" s="53">
        <v>-191</v>
      </c>
      <c r="R9" s="55">
        <v>-865</v>
      </c>
      <c r="S9" s="53">
        <v>-377</v>
      </c>
      <c r="T9" s="54">
        <v>255</v>
      </c>
      <c r="U9" s="54">
        <v>23</v>
      </c>
      <c r="V9" s="54">
        <v>0</v>
      </c>
      <c r="W9" s="55">
        <v>19</v>
      </c>
      <c r="X9" s="56">
        <v>-488</v>
      </c>
      <c r="Y9" s="53">
        <v>1991</v>
      </c>
      <c r="Z9" s="54" t="s">
        <v>71</v>
      </c>
      <c r="AA9" s="55" t="s">
        <v>71</v>
      </c>
      <c r="AB9" s="53">
        <v>2591</v>
      </c>
      <c r="AC9" s="54" t="s">
        <v>71</v>
      </c>
      <c r="AD9" s="55" t="s">
        <v>71</v>
      </c>
      <c r="AE9" s="56">
        <v>-111</v>
      </c>
    </row>
    <row r="10" spans="1:31" x14ac:dyDescent="0.2">
      <c r="A10" s="11"/>
      <c r="B10" s="33" t="s">
        <v>72</v>
      </c>
      <c r="C10" s="57">
        <v>7137</v>
      </c>
      <c r="D10" s="58">
        <v>3133</v>
      </c>
      <c r="E10" s="58">
        <v>2413</v>
      </c>
      <c r="F10" s="58">
        <v>643</v>
      </c>
      <c r="G10" s="59">
        <v>948</v>
      </c>
      <c r="H10" s="57">
        <v>7621</v>
      </c>
      <c r="I10" s="58">
        <v>1550</v>
      </c>
      <c r="J10" s="58">
        <v>907</v>
      </c>
      <c r="K10" s="58">
        <v>675</v>
      </c>
      <c r="L10" s="58">
        <v>407</v>
      </c>
      <c r="M10" s="58">
        <v>160</v>
      </c>
      <c r="N10" s="58">
        <v>414</v>
      </c>
      <c r="O10" s="58">
        <v>3482</v>
      </c>
      <c r="P10" s="59">
        <v>26</v>
      </c>
      <c r="Q10" s="57">
        <v>191</v>
      </c>
      <c r="R10" s="59">
        <v>-484</v>
      </c>
      <c r="S10" s="57">
        <v>-201</v>
      </c>
      <c r="T10" s="58">
        <v>481</v>
      </c>
      <c r="U10" s="58">
        <v>-8</v>
      </c>
      <c r="V10" s="58">
        <v>0</v>
      </c>
      <c r="W10" s="59">
        <v>2</v>
      </c>
      <c r="X10" s="60">
        <v>-284</v>
      </c>
      <c r="Y10" s="57">
        <v>2414</v>
      </c>
      <c r="Z10" s="58" t="s">
        <v>71</v>
      </c>
      <c r="AA10" s="59" t="s">
        <v>71</v>
      </c>
      <c r="AB10" s="57">
        <v>2761</v>
      </c>
      <c r="AC10" s="58" t="s">
        <v>71</v>
      </c>
      <c r="AD10" s="59" t="s">
        <v>71</v>
      </c>
      <c r="AE10" s="60">
        <v>-63</v>
      </c>
    </row>
    <row r="11" spans="1:31" x14ac:dyDescent="0.2">
      <c r="A11" s="11"/>
      <c r="B11" s="33" t="s">
        <v>73</v>
      </c>
      <c r="C11" s="57">
        <v>7227</v>
      </c>
      <c r="D11" s="58">
        <v>3140</v>
      </c>
      <c r="E11" s="58">
        <v>2503</v>
      </c>
      <c r="F11" s="58">
        <v>635</v>
      </c>
      <c r="G11" s="59">
        <v>949</v>
      </c>
      <c r="H11" s="57">
        <v>7516</v>
      </c>
      <c r="I11" s="58">
        <v>1534</v>
      </c>
      <c r="J11" s="58">
        <v>963</v>
      </c>
      <c r="K11" s="58">
        <v>677</v>
      </c>
      <c r="L11" s="58">
        <v>356</v>
      </c>
      <c r="M11" s="58">
        <v>138</v>
      </c>
      <c r="N11" s="58">
        <v>401</v>
      </c>
      <c r="O11" s="58">
        <v>3427</v>
      </c>
      <c r="P11" s="59">
        <v>20</v>
      </c>
      <c r="Q11" s="57">
        <v>388</v>
      </c>
      <c r="R11" s="59">
        <v>-289</v>
      </c>
      <c r="S11" s="57">
        <v>41</v>
      </c>
      <c r="T11" s="58">
        <v>716</v>
      </c>
      <c r="U11" s="58">
        <v>3</v>
      </c>
      <c r="V11" s="58">
        <v>0</v>
      </c>
      <c r="W11" s="59">
        <v>-1</v>
      </c>
      <c r="X11" s="60">
        <v>-330</v>
      </c>
      <c r="Y11" s="57">
        <v>-1054</v>
      </c>
      <c r="Z11" s="58" t="s">
        <v>71</v>
      </c>
      <c r="AA11" s="59" t="s">
        <v>71</v>
      </c>
      <c r="AB11" s="57">
        <v>-638</v>
      </c>
      <c r="AC11" s="58" t="s">
        <v>71</v>
      </c>
      <c r="AD11" s="59" t="s">
        <v>71</v>
      </c>
      <c r="AE11" s="60">
        <v>-86</v>
      </c>
    </row>
    <row r="12" spans="1:31" x14ac:dyDescent="0.2">
      <c r="A12" s="42"/>
      <c r="B12" s="43" t="s">
        <v>74</v>
      </c>
      <c r="C12" s="61">
        <v>7610</v>
      </c>
      <c r="D12" s="62">
        <v>3309</v>
      </c>
      <c r="E12" s="62">
        <v>2589</v>
      </c>
      <c r="F12" s="62">
        <v>629</v>
      </c>
      <c r="G12" s="63">
        <v>1083</v>
      </c>
      <c r="H12" s="61">
        <v>8143</v>
      </c>
      <c r="I12" s="62">
        <v>1884</v>
      </c>
      <c r="J12" s="62">
        <v>1312</v>
      </c>
      <c r="K12" s="62">
        <v>681</v>
      </c>
      <c r="L12" s="62">
        <v>213</v>
      </c>
      <c r="M12" s="62">
        <v>140</v>
      </c>
      <c r="N12" s="62">
        <v>250</v>
      </c>
      <c r="O12" s="62">
        <v>3644</v>
      </c>
      <c r="P12" s="63">
        <v>19</v>
      </c>
      <c r="Q12" s="61">
        <v>148</v>
      </c>
      <c r="R12" s="63">
        <v>-533</v>
      </c>
      <c r="S12" s="61">
        <v>382</v>
      </c>
      <c r="T12" s="62">
        <v>1014</v>
      </c>
      <c r="U12" s="62">
        <v>43</v>
      </c>
      <c r="V12" s="62">
        <v>0</v>
      </c>
      <c r="W12" s="63">
        <v>5</v>
      </c>
      <c r="X12" s="64">
        <v>-915</v>
      </c>
      <c r="Y12" s="61">
        <v>-2083</v>
      </c>
      <c r="Z12" s="62" t="s">
        <v>71</v>
      </c>
      <c r="AA12" s="63" t="s">
        <v>71</v>
      </c>
      <c r="AB12" s="61">
        <v>-1337</v>
      </c>
      <c r="AC12" s="62" t="s">
        <v>71</v>
      </c>
      <c r="AD12" s="63" t="s">
        <v>71</v>
      </c>
      <c r="AE12" s="64">
        <v>169</v>
      </c>
    </row>
    <row r="13" spans="1:31" x14ac:dyDescent="0.2">
      <c r="A13" s="4">
        <v>2014</v>
      </c>
      <c r="B13" s="41" t="s">
        <v>70</v>
      </c>
      <c r="C13" s="53">
        <v>6905</v>
      </c>
      <c r="D13" s="54">
        <v>3036</v>
      </c>
      <c r="E13" s="54">
        <v>2450</v>
      </c>
      <c r="F13" s="54">
        <v>509</v>
      </c>
      <c r="G13" s="55">
        <v>910</v>
      </c>
      <c r="H13" s="53">
        <v>7810</v>
      </c>
      <c r="I13" s="54">
        <v>1468</v>
      </c>
      <c r="J13" s="54">
        <v>935</v>
      </c>
      <c r="K13" s="54">
        <v>712</v>
      </c>
      <c r="L13" s="54">
        <v>370</v>
      </c>
      <c r="M13" s="54">
        <v>139</v>
      </c>
      <c r="N13" s="54">
        <v>566</v>
      </c>
      <c r="O13" s="54">
        <v>3607</v>
      </c>
      <c r="P13" s="55">
        <v>13</v>
      </c>
      <c r="Q13" s="53">
        <v>-193</v>
      </c>
      <c r="R13" s="55">
        <v>-905</v>
      </c>
      <c r="S13" s="53">
        <v>-578</v>
      </c>
      <c r="T13" s="54">
        <v>347</v>
      </c>
      <c r="U13" s="54">
        <v>2</v>
      </c>
      <c r="V13" s="54">
        <v>0</v>
      </c>
      <c r="W13" s="55">
        <v>-215</v>
      </c>
      <c r="X13" s="56">
        <v>-327</v>
      </c>
      <c r="Y13" s="53">
        <v>1691</v>
      </c>
      <c r="Z13" s="54" t="s">
        <v>71</v>
      </c>
      <c r="AA13" s="55" t="s">
        <v>71</v>
      </c>
      <c r="AB13" s="53">
        <v>2177</v>
      </c>
      <c r="AC13" s="54" t="s">
        <v>71</v>
      </c>
      <c r="AD13" s="55" t="s">
        <v>71</v>
      </c>
      <c r="AE13" s="56">
        <v>-158.15899999999999</v>
      </c>
    </row>
    <row r="14" spans="1:31" x14ac:dyDescent="0.2">
      <c r="A14" s="11"/>
      <c r="B14" s="33" t="s">
        <v>72</v>
      </c>
      <c r="C14" s="57">
        <v>7407</v>
      </c>
      <c r="D14" s="58">
        <v>3343</v>
      </c>
      <c r="E14" s="58">
        <v>2587</v>
      </c>
      <c r="F14" s="58">
        <v>548</v>
      </c>
      <c r="G14" s="59">
        <v>929</v>
      </c>
      <c r="H14" s="57">
        <v>7851</v>
      </c>
      <c r="I14" s="58">
        <v>1638</v>
      </c>
      <c r="J14" s="58">
        <v>940</v>
      </c>
      <c r="K14" s="58">
        <v>714</v>
      </c>
      <c r="L14" s="58">
        <v>356</v>
      </c>
      <c r="M14" s="58">
        <v>139</v>
      </c>
      <c r="N14" s="58">
        <v>438</v>
      </c>
      <c r="O14" s="58">
        <v>3606</v>
      </c>
      <c r="P14" s="59">
        <v>20</v>
      </c>
      <c r="Q14" s="57">
        <v>270</v>
      </c>
      <c r="R14" s="59">
        <v>-444</v>
      </c>
      <c r="S14" s="57">
        <v>-99</v>
      </c>
      <c r="T14" s="58">
        <v>646</v>
      </c>
      <c r="U14" s="58">
        <v>8</v>
      </c>
      <c r="V14" s="58">
        <v>0</v>
      </c>
      <c r="W14" s="59">
        <v>-40</v>
      </c>
      <c r="X14" s="60">
        <v>-345</v>
      </c>
      <c r="Y14" s="57">
        <v>-1471</v>
      </c>
      <c r="Z14" s="58" t="s">
        <v>71</v>
      </c>
      <c r="AA14" s="59" t="s">
        <v>71</v>
      </c>
      <c r="AB14" s="57">
        <v>-1020</v>
      </c>
      <c r="AC14" s="58" t="s">
        <v>71</v>
      </c>
      <c r="AD14" s="59" t="s">
        <v>71</v>
      </c>
      <c r="AE14" s="60">
        <v>-106.373</v>
      </c>
    </row>
    <row r="15" spans="1:31" x14ac:dyDescent="0.2">
      <c r="A15" s="11"/>
      <c r="B15" s="33" t="s">
        <v>73</v>
      </c>
      <c r="C15" s="57">
        <v>7321</v>
      </c>
      <c r="D15" s="58">
        <v>3297</v>
      </c>
      <c r="E15" s="58">
        <v>2574</v>
      </c>
      <c r="F15" s="58">
        <v>518</v>
      </c>
      <c r="G15" s="59">
        <v>932</v>
      </c>
      <c r="H15" s="57">
        <v>7749</v>
      </c>
      <c r="I15" s="58">
        <v>1619</v>
      </c>
      <c r="J15" s="58">
        <v>1005</v>
      </c>
      <c r="K15" s="58">
        <v>719</v>
      </c>
      <c r="L15" s="58">
        <v>354</v>
      </c>
      <c r="M15" s="58">
        <v>103</v>
      </c>
      <c r="N15" s="58">
        <v>350</v>
      </c>
      <c r="O15" s="58">
        <v>3584</v>
      </c>
      <c r="P15" s="59">
        <v>15</v>
      </c>
      <c r="Q15" s="57">
        <v>291</v>
      </c>
      <c r="R15" s="59">
        <v>-428</v>
      </c>
      <c r="S15" s="57">
        <v>134</v>
      </c>
      <c r="T15" s="58">
        <v>828</v>
      </c>
      <c r="U15" s="58">
        <v>5</v>
      </c>
      <c r="V15" s="58">
        <v>0</v>
      </c>
      <c r="W15" s="59">
        <v>20</v>
      </c>
      <c r="X15" s="60">
        <v>-562</v>
      </c>
      <c r="Y15" s="57">
        <v>238</v>
      </c>
      <c r="Z15" s="58" t="s">
        <v>71</v>
      </c>
      <c r="AA15" s="59" t="s">
        <v>71</v>
      </c>
      <c r="AB15" s="57">
        <v>620</v>
      </c>
      <c r="AC15" s="58" t="s">
        <v>71</v>
      </c>
      <c r="AD15" s="59" t="s">
        <v>71</v>
      </c>
      <c r="AE15" s="60">
        <v>179.827</v>
      </c>
    </row>
    <row r="16" spans="1:31" x14ac:dyDescent="0.2">
      <c r="A16" s="42"/>
      <c r="B16" s="43" t="s">
        <v>74</v>
      </c>
      <c r="C16" s="61">
        <v>8294</v>
      </c>
      <c r="D16" s="62">
        <v>3577</v>
      </c>
      <c r="E16" s="62">
        <v>2750</v>
      </c>
      <c r="F16" s="62">
        <v>898</v>
      </c>
      <c r="G16" s="63">
        <v>1069</v>
      </c>
      <c r="H16" s="61">
        <v>8597</v>
      </c>
      <c r="I16" s="62">
        <v>1969</v>
      </c>
      <c r="J16" s="62">
        <v>1386</v>
      </c>
      <c r="K16" s="62">
        <v>721</v>
      </c>
      <c r="L16" s="62">
        <v>364</v>
      </c>
      <c r="M16" s="62">
        <v>140</v>
      </c>
      <c r="N16" s="62">
        <v>295</v>
      </c>
      <c r="O16" s="62">
        <v>3705</v>
      </c>
      <c r="P16" s="63">
        <v>17</v>
      </c>
      <c r="Q16" s="61">
        <v>417</v>
      </c>
      <c r="R16" s="63">
        <v>-303</v>
      </c>
      <c r="S16" s="61">
        <v>519</v>
      </c>
      <c r="T16" s="62">
        <v>1203</v>
      </c>
      <c r="U16" s="62">
        <v>31</v>
      </c>
      <c r="V16" s="62">
        <v>0</v>
      </c>
      <c r="W16" s="63">
        <v>6</v>
      </c>
      <c r="X16" s="64">
        <v>-822</v>
      </c>
      <c r="Y16" s="61">
        <v>-1886</v>
      </c>
      <c r="Z16" s="62" t="s">
        <v>71</v>
      </c>
      <c r="AA16" s="63" t="s">
        <v>71</v>
      </c>
      <c r="AB16" s="61">
        <v>-1184</v>
      </c>
      <c r="AC16" s="62" t="s">
        <v>71</v>
      </c>
      <c r="AD16" s="63" t="s">
        <v>71</v>
      </c>
      <c r="AE16" s="64">
        <v>120.729</v>
      </c>
    </row>
    <row r="17" spans="1:31" x14ac:dyDescent="0.2">
      <c r="A17" s="4">
        <v>2015</v>
      </c>
      <c r="B17" s="41" t="s">
        <v>70</v>
      </c>
      <c r="C17" s="53">
        <v>7171.0659999999998</v>
      </c>
      <c r="D17" s="54">
        <v>3113.6779999999999</v>
      </c>
      <c r="E17" s="54">
        <v>2586.8760000000002</v>
      </c>
      <c r="F17" s="65">
        <v>456</v>
      </c>
      <c r="G17" s="55">
        <f t="shared" ref="G17:G29" si="0">C17-D17-E17-F17</f>
        <v>1014.5119999999997</v>
      </c>
      <c r="H17" s="53">
        <v>7815.4059999999999</v>
      </c>
      <c r="I17" s="54">
        <v>1536.681</v>
      </c>
      <c r="J17" s="54">
        <v>982.17</v>
      </c>
      <c r="K17" s="54">
        <v>739.30100000000004</v>
      </c>
      <c r="L17" s="54">
        <v>340.488</v>
      </c>
      <c r="M17" s="54">
        <v>85.677000000000007</v>
      </c>
      <c r="N17" s="65">
        <v>580</v>
      </c>
      <c r="O17" s="54">
        <v>3536.4490000000001</v>
      </c>
      <c r="P17" s="55">
        <f t="shared" ref="P17:P30" si="1">H17-I17-J17-K17-L17-M17-N17-O17</f>
        <v>14.639999999999873</v>
      </c>
      <c r="Q17" s="54">
        <v>94.960999999999899</v>
      </c>
      <c r="R17" s="55">
        <v>-644.34000000000015</v>
      </c>
      <c r="S17" s="54">
        <v>-242.80900000000003</v>
      </c>
      <c r="T17" s="54">
        <v>489</v>
      </c>
      <c r="U17" s="54">
        <v>0</v>
      </c>
      <c r="V17" s="54">
        <v>0</v>
      </c>
      <c r="W17" s="55">
        <v>7</v>
      </c>
      <c r="X17" s="56">
        <v>-401.53100000000001</v>
      </c>
      <c r="Y17" s="54">
        <v>290.03199999999998</v>
      </c>
      <c r="Z17" s="54" t="s">
        <v>71</v>
      </c>
      <c r="AA17" s="55" t="s">
        <v>71</v>
      </c>
      <c r="AB17" s="54">
        <v>841.005</v>
      </c>
      <c r="AC17" s="54" t="s">
        <v>71</v>
      </c>
      <c r="AD17" s="55" t="s">
        <v>71</v>
      </c>
      <c r="AE17" s="56">
        <v>149.4420000000008</v>
      </c>
    </row>
    <row r="18" spans="1:31" x14ac:dyDescent="0.2">
      <c r="A18" s="11"/>
      <c r="B18" s="33" t="s">
        <v>72</v>
      </c>
      <c r="C18" s="57">
        <v>8031.7640000000001</v>
      </c>
      <c r="D18" s="58">
        <v>3661.9560000000001</v>
      </c>
      <c r="E18" s="58">
        <v>2699.9740000000002</v>
      </c>
      <c r="F18" s="65">
        <v>625</v>
      </c>
      <c r="G18" s="59">
        <f t="shared" si="0"/>
        <v>1044.8339999999998</v>
      </c>
      <c r="H18" s="57">
        <v>8272.6329999999998</v>
      </c>
      <c r="I18" s="58">
        <v>1710.9159999999999</v>
      </c>
      <c r="J18" s="58">
        <v>1053.9870000000001</v>
      </c>
      <c r="K18" s="58">
        <v>745.57799999999997</v>
      </c>
      <c r="L18" s="58">
        <v>344.37400000000002</v>
      </c>
      <c r="M18" s="58">
        <v>127.369</v>
      </c>
      <c r="N18" s="65">
        <v>505</v>
      </c>
      <c r="O18" s="58">
        <v>3763.5</v>
      </c>
      <c r="P18" s="59">
        <f t="shared" si="1"/>
        <v>21.90900000000056</v>
      </c>
      <c r="Q18" s="58">
        <v>504.70900000000029</v>
      </c>
      <c r="R18" s="59">
        <v>-240.86899999999969</v>
      </c>
      <c r="S18" s="58">
        <v>147.10300000000007</v>
      </c>
      <c r="T18" s="58">
        <v>889</v>
      </c>
      <c r="U18" s="58">
        <v>0</v>
      </c>
      <c r="V18" s="58">
        <v>0</v>
      </c>
      <c r="W18" s="59">
        <v>4</v>
      </c>
      <c r="X18" s="60">
        <v>-387.97199999999998</v>
      </c>
      <c r="Y18" s="58">
        <v>885.04</v>
      </c>
      <c r="Z18" s="58" t="s">
        <v>71</v>
      </c>
      <c r="AA18" s="59" t="s">
        <v>71</v>
      </c>
      <c r="AB18" s="58">
        <v>1383.345</v>
      </c>
      <c r="AC18" s="58" t="s">
        <v>71</v>
      </c>
      <c r="AD18" s="59" t="s">
        <v>71</v>
      </c>
      <c r="AE18" s="60">
        <v>110.33300000000031</v>
      </c>
    </row>
    <row r="19" spans="1:31" x14ac:dyDescent="0.2">
      <c r="A19" s="11"/>
      <c r="B19" s="33" t="s">
        <v>73</v>
      </c>
      <c r="C19" s="57">
        <v>8465.6650000000009</v>
      </c>
      <c r="D19" s="58">
        <v>3632.127</v>
      </c>
      <c r="E19" s="58">
        <v>2724.4050000000002</v>
      </c>
      <c r="F19" s="65">
        <v>1069</v>
      </c>
      <c r="G19" s="59">
        <f t="shared" si="0"/>
        <v>1040.1330000000003</v>
      </c>
      <c r="H19" s="57">
        <v>8186.5509999999995</v>
      </c>
      <c r="I19" s="58">
        <v>1705.69</v>
      </c>
      <c r="J19" s="58">
        <v>1111.7470000000001</v>
      </c>
      <c r="K19" s="58">
        <v>763.36400000000003</v>
      </c>
      <c r="L19" s="58">
        <v>339.48500000000001</v>
      </c>
      <c r="M19" s="58">
        <v>112.458</v>
      </c>
      <c r="N19" s="65">
        <v>463</v>
      </c>
      <c r="O19" s="58">
        <v>3676.6680000000001</v>
      </c>
      <c r="P19" s="59">
        <f t="shared" si="1"/>
        <v>14.138999999998759</v>
      </c>
      <c r="Q19" s="58">
        <v>1042.4780000000014</v>
      </c>
      <c r="R19" s="59">
        <v>279.1140000000014</v>
      </c>
      <c r="S19" s="58">
        <v>632.74499999999989</v>
      </c>
      <c r="T19" s="58">
        <v>1366</v>
      </c>
      <c r="U19" s="58">
        <v>-9</v>
      </c>
      <c r="V19" s="58">
        <v>0</v>
      </c>
      <c r="W19" s="59">
        <v>39</v>
      </c>
      <c r="X19" s="60">
        <v>-353.63099999999997</v>
      </c>
      <c r="Y19" s="58">
        <v>58.396999999999998</v>
      </c>
      <c r="Z19" s="58" t="s">
        <v>71</v>
      </c>
      <c r="AA19" s="59" t="s">
        <v>71</v>
      </c>
      <c r="AB19" s="58">
        <v>221.95500000000001</v>
      </c>
      <c r="AC19" s="58" t="s">
        <v>71</v>
      </c>
      <c r="AD19" s="59" t="s">
        <v>71</v>
      </c>
      <c r="AE19" s="60">
        <v>-190.07299999999847</v>
      </c>
    </row>
    <row r="20" spans="1:31" x14ac:dyDescent="0.2">
      <c r="A20" s="42"/>
      <c r="B20" s="43" t="s">
        <v>74</v>
      </c>
      <c r="C20" s="61">
        <v>9988.3690000000006</v>
      </c>
      <c r="D20" s="62">
        <v>3894.3179999999998</v>
      </c>
      <c r="E20" s="62">
        <v>3031.049</v>
      </c>
      <c r="F20" s="62">
        <v>1923</v>
      </c>
      <c r="G20" s="63">
        <f t="shared" si="0"/>
        <v>1140.0020000000013</v>
      </c>
      <c r="H20" s="61">
        <v>9368.360999999999</v>
      </c>
      <c r="I20" s="62">
        <v>2096.5709999999999</v>
      </c>
      <c r="J20" s="62">
        <v>1507.037</v>
      </c>
      <c r="K20" s="62">
        <v>766.755</v>
      </c>
      <c r="L20" s="62">
        <v>355.06</v>
      </c>
      <c r="M20" s="62">
        <v>138.232</v>
      </c>
      <c r="N20" s="62">
        <v>500</v>
      </c>
      <c r="O20" s="62">
        <v>3983.587</v>
      </c>
      <c r="P20" s="63">
        <f t="shared" si="1"/>
        <v>21.118999999998323</v>
      </c>
      <c r="Q20" s="62">
        <v>1386.7630000000017</v>
      </c>
      <c r="R20" s="63">
        <v>620.00800000000163</v>
      </c>
      <c r="S20" s="62">
        <v>1503.8130000000001</v>
      </c>
      <c r="T20" s="62">
        <v>2206</v>
      </c>
      <c r="U20" s="62">
        <v>14</v>
      </c>
      <c r="V20" s="62">
        <v>0</v>
      </c>
      <c r="W20" s="63">
        <v>49</v>
      </c>
      <c r="X20" s="64">
        <v>-883.80499999999995</v>
      </c>
      <c r="Y20" s="62">
        <v>-1859.6590000000001</v>
      </c>
      <c r="Z20" s="62" t="s">
        <v>71</v>
      </c>
      <c r="AA20" s="63" t="s">
        <v>71</v>
      </c>
      <c r="AB20" s="62">
        <v>-1131.885</v>
      </c>
      <c r="AC20" s="62" t="s">
        <v>71</v>
      </c>
      <c r="AD20" s="63" t="s">
        <v>71</v>
      </c>
      <c r="AE20" s="64">
        <v>-156.03100000000018</v>
      </c>
    </row>
    <row r="21" spans="1:31" x14ac:dyDescent="0.2">
      <c r="A21" s="4">
        <v>2016</v>
      </c>
      <c r="B21" s="41" t="s">
        <v>70</v>
      </c>
      <c r="C21" s="53">
        <v>7464.4139999999998</v>
      </c>
      <c r="D21" s="54">
        <v>3340.1169999999997</v>
      </c>
      <c r="E21" s="54">
        <v>2773.942</v>
      </c>
      <c r="F21" s="65">
        <v>328</v>
      </c>
      <c r="G21" s="55">
        <f t="shared" si="0"/>
        <v>1022.3550000000005</v>
      </c>
      <c r="H21" s="53">
        <v>8090.3360000000002</v>
      </c>
      <c r="I21" s="54">
        <v>1617.0840000000001</v>
      </c>
      <c r="J21" s="54">
        <v>1001.145</v>
      </c>
      <c r="K21" s="54">
        <v>775.44299999999998</v>
      </c>
      <c r="L21" s="54">
        <v>341.803</v>
      </c>
      <c r="M21" s="54">
        <v>96.13</v>
      </c>
      <c r="N21" s="65">
        <v>516</v>
      </c>
      <c r="O21" s="54">
        <v>3732.634</v>
      </c>
      <c r="P21" s="55">
        <f t="shared" si="1"/>
        <v>10.096999999999753</v>
      </c>
      <c r="Q21" s="54">
        <v>149.5209999999995</v>
      </c>
      <c r="R21" s="55">
        <v>-625.92200000000048</v>
      </c>
      <c r="S21" s="54">
        <v>-269.096</v>
      </c>
      <c r="T21" s="54">
        <v>446</v>
      </c>
      <c r="U21" s="54">
        <v>3</v>
      </c>
      <c r="V21" s="54">
        <v>0</v>
      </c>
      <c r="W21" s="55">
        <v>57</v>
      </c>
      <c r="X21" s="56">
        <v>-356.82600000000002</v>
      </c>
      <c r="Y21" s="54">
        <v>-523.31200000000001</v>
      </c>
      <c r="Z21" s="54" t="s">
        <v>71</v>
      </c>
      <c r="AA21" s="55" t="s">
        <v>71</v>
      </c>
      <c r="AB21" s="54">
        <v>-110.129</v>
      </c>
      <c r="AC21" s="54" t="s">
        <v>71</v>
      </c>
      <c r="AD21" s="55" t="s">
        <v>71</v>
      </c>
      <c r="AE21" s="56">
        <v>56.35700000000044</v>
      </c>
    </row>
    <row r="22" spans="1:31" x14ac:dyDescent="0.2">
      <c r="A22" s="11"/>
      <c r="B22" s="33" t="s">
        <v>72</v>
      </c>
      <c r="C22" s="57">
        <v>7906.2749999999996</v>
      </c>
      <c r="D22" s="58">
        <v>3675.616</v>
      </c>
      <c r="E22" s="58">
        <v>2884.2719999999999</v>
      </c>
      <c r="F22" s="65">
        <v>311</v>
      </c>
      <c r="G22" s="59">
        <f t="shared" si="0"/>
        <v>1035.3869999999997</v>
      </c>
      <c r="H22" s="57">
        <v>8360.7790000000005</v>
      </c>
      <c r="I22" s="58">
        <v>1794.2550000000001</v>
      </c>
      <c r="J22" s="58">
        <v>1014.4640000000001</v>
      </c>
      <c r="K22" s="58">
        <v>776.35500000000002</v>
      </c>
      <c r="L22" s="58">
        <v>329.03300000000002</v>
      </c>
      <c r="M22" s="58">
        <v>97.224999999999994</v>
      </c>
      <c r="N22" s="65">
        <v>419</v>
      </c>
      <c r="O22" s="58">
        <v>3913.694</v>
      </c>
      <c r="P22" s="59">
        <f t="shared" si="1"/>
        <v>16.752999999999247</v>
      </c>
      <c r="Q22" s="58">
        <v>321.8509999999992</v>
      </c>
      <c r="R22" s="59">
        <v>-454.50400000000081</v>
      </c>
      <c r="S22" s="58">
        <v>-46.466000000000008</v>
      </c>
      <c r="T22" s="58">
        <v>644</v>
      </c>
      <c r="U22" s="58">
        <v>13</v>
      </c>
      <c r="V22" s="58">
        <v>0</v>
      </c>
      <c r="W22" s="59">
        <v>74</v>
      </c>
      <c r="X22" s="60">
        <v>-408.03800000000001</v>
      </c>
      <c r="Y22" s="58">
        <v>1201.617</v>
      </c>
      <c r="Z22" s="58" t="s">
        <v>71</v>
      </c>
      <c r="AA22" s="59" t="s">
        <v>71</v>
      </c>
      <c r="AB22" s="58">
        <v>1566.3510000000001</v>
      </c>
      <c r="AC22" s="58" t="s">
        <v>71</v>
      </c>
      <c r="AD22" s="59" t="s">
        <v>71</v>
      </c>
      <c r="AE22" s="60">
        <v>-43.304000000000542</v>
      </c>
    </row>
    <row r="23" spans="1:31" x14ac:dyDescent="0.2">
      <c r="A23" s="11"/>
      <c r="B23" s="33" t="s">
        <v>73</v>
      </c>
      <c r="C23" s="57">
        <v>7809.5770000000002</v>
      </c>
      <c r="D23" s="58">
        <v>3656.1189999999997</v>
      </c>
      <c r="E23" s="58">
        <v>2833.4</v>
      </c>
      <c r="F23" s="65">
        <v>313</v>
      </c>
      <c r="G23" s="59">
        <f t="shared" si="0"/>
        <v>1007.0580000000004</v>
      </c>
      <c r="H23" s="57">
        <v>8275.121000000001</v>
      </c>
      <c r="I23" s="58">
        <v>1777.027</v>
      </c>
      <c r="J23" s="58">
        <v>1070.28</v>
      </c>
      <c r="K23" s="58">
        <v>787.154</v>
      </c>
      <c r="L23" s="58">
        <v>330.74900000000002</v>
      </c>
      <c r="M23" s="58">
        <v>81.474999999999994</v>
      </c>
      <c r="N23" s="65">
        <v>382</v>
      </c>
      <c r="O23" s="58">
        <v>3834.7190000000001</v>
      </c>
      <c r="P23" s="59">
        <f t="shared" si="1"/>
        <v>11.717000000001462</v>
      </c>
      <c r="Q23" s="58">
        <v>321.60999999999922</v>
      </c>
      <c r="R23" s="59">
        <v>-465.54400000000078</v>
      </c>
      <c r="S23" s="58">
        <v>-181.24</v>
      </c>
      <c r="T23" s="58">
        <v>580</v>
      </c>
      <c r="U23" s="58">
        <v>-1</v>
      </c>
      <c r="V23" s="58">
        <v>0</v>
      </c>
      <c r="W23" s="59">
        <v>27</v>
      </c>
      <c r="X23" s="60">
        <v>-284.30399999999997</v>
      </c>
      <c r="Y23" s="58">
        <v>396.47699999999998</v>
      </c>
      <c r="Z23" s="58" t="s">
        <v>71</v>
      </c>
      <c r="AA23" s="59" t="s">
        <v>71</v>
      </c>
      <c r="AB23" s="58">
        <v>541.721</v>
      </c>
      <c r="AC23" s="58" t="s">
        <v>71</v>
      </c>
      <c r="AD23" s="59" t="s">
        <v>71</v>
      </c>
      <c r="AE23" s="60">
        <v>-139.05999999999892</v>
      </c>
    </row>
    <row r="24" spans="1:31" x14ac:dyDescent="0.2">
      <c r="A24" s="42"/>
      <c r="B24" s="43" t="s">
        <v>74</v>
      </c>
      <c r="C24" s="61">
        <v>8683.5930000000008</v>
      </c>
      <c r="D24" s="62">
        <v>3901.2120000000004</v>
      </c>
      <c r="E24" s="62">
        <v>3125.4789999999998</v>
      </c>
      <c r="F24" s="62">
        <v>564</v>
      </c>
      <c r="G24" s="63">
        <f t="shared" si="0"/>
        <v>1092.9020000000005</v>
      </c>
      <c r="H24" s="61">
        <v>9272.8860000000004</v>
      </c>
      <c r="I24" s="62">
        <v>2212.14</v>
      </c>
      <c r="J24" s="62">
        <v>1373.2560000000001</v>
      </c>
      <c r="K24" s="62">
        <v>797.97799999999995</v>
      </c>
      <c r="L24" s="62">
        <v>334.22300000000001</v>
      </c>
      <c r="M24" s="62">
        <v>101.571</v>
      </c>
      <c r="N24" s="62">
        <v>401</v>
      </c>
      <c r="O24" s="62">
        <v>4038.9270000000001</v>
      </c>
      <c r="P24" s="63">
        <f t="shared" si="1"/>
        <v>13.791000000000622</v>
      </c>
      <c r="Q24" s="62">
        <v>208.68500000000029</v>
      </c>
      <c r="R24" s="63">
        <v>-589.29299999999967</v>
      </c>
      <c r="S24" s="62">
        <v>166.25200000000007</v>
      </c>
      <c r="T24" s="62">
        <v>930</v>
      </c>
      <c r="U24" s="62">
        <v>6</v>
      </c>
      <c r="V24" s="62">
        <v>1</v>
      </c>
      <c r="W24" s="63">
        <v>28</v>
      </c>
      <c r="X24" s="64">
        <v>-755.54499999999996</v>
      </c>
      <c r="Y24" s="62">
        <v>-1369.617</v>
      </c>
      <c r="Z24" s="62" t="s">
        <v>71</v>
      </c>
      <c r="AA24" s="63" t="s">
        <v>71</v>
      </c>
      <c r="AB24" s="62">
        <v>-489.64800000000002</v>
      </c>
      <c r="AC24" s="62" t="s">
        <v>71</v>
      </c>
      <c r="AD24" s="63" t="s">
        <v>71</v>
      </c>
      <c r="AE24" s="64">
        <v>124.42400000000021</v>
      </c>
    </row>
    <row r="25" spans="1:31" s="47" customFormat="1" x14ac:dyDescent="0.2">
      <c r="A25" s="45">
        <v>2017</v>
      </c>
      <c r="B25" s="46" t="s">
        <v>70</v>
      </c>
      <c r="C25" s="53">
        <v>7753</v>
      </c>
      <c r="D25" s="54">
        <v>3468</v>
      </c>
      <c r="E25" s="54">
        <v>3024</v>
      </c>
      <c r="F25" s="65">
        <v>210</v>
      </c>
      <c r="G25" s="55">
        <f t="shared" si="0"/>
        <v>1051</v>
      </c>
      <c r="H25" s="53">
        <v>8304</v>
      </c>
      <c r="I25" s="54">
        <v>1668</v>
      </c>
      <c r="J25" s="54">
        <v>1121</v>
      </c>
      <c r="K25" s="54">
        <v>801.86199999999997</v>
      </c>
      <c r="L25" s="54">
        <v>309.447</v>
      </c>
      <c r="M25" s="54">
        <v>74</v>
      </c>
      <c r="N25" s="65">
        <v>422</v>
      </c>
      <c r="O25" s="54">
        <v>3889.0659999999998</v>
      </c>
      <c r="P25" s="55">
        <f t="shared" si="1"/>
        <v>18.625</v>
      </c>
      <c r="Q25" s="54">
        <v>251</v>
      </c>
      <c r="R25" s="55">
        <v>-551</v>
      </c>
      <c r="S25" s="54">
        <v>-394.47299999999996</v>
      </c>
      <c r="T25" s="65">
        <v>403</v>
      </c>
      <c r="U25" s="65">
        <v>3</v>
      </c>
      <c r="V25" s="54">
        <v>0</v>
      </c>
      <c r="W25" s="65">
        <v>1</v>
      </c>
      <c r="X25" s="56">
        <v>-156</v>
      </c>
      <c r="Y25" s="54">
        <v>1229.21</v>
      </c>
      <c r="Z25" s="54" t="s">
        <v>71</v>
      </c>
      <c r="AA25" s="55" t="s">
        <v>71</v>
      </c>
      <c r="AB25" s="54">
        <v>1406.67</v>
      </c>
      <c r="AC25" s="54" t="s">
        <v>71</v>
      </c>
      <c r="AD25" s="55" t="s">
        <v>71</v>
      </c>
      <c r="AE25" s="56">
        <v>-21.042999999999999</v>
      </c>
    </row>
    <row r="26" spans="1:31" s="47" customFormat="1" x14ac:dyDescent="0.2">
      <c r="A26" s="48"/>
      <c r="B26" s="49" t="s">
        <v>72</v>
      </c>
      <c r="C26" s="57">
        <v>8215</v>
      </c>
      <c r="D26" s="58">
        <v>3858</v>
      </c>
      <c r="E26" s="58">
        <v>3111</v>
      </c>
      <c r="F26" s="65">
        <v>186</v>
      </c>
      <c r="G26" s="59">
        <f t="shared" si="0"/>
        <v>1060</v>
      </c>
      <c r="H26" s="57">
        <v>8577</v>
      </c>
      <c r="I26" s="58">
        <v>1880</v>
      </c>
      <c r="J26" s="58">
        <v>1124</v>
      </c>
      <c r="K26" s="58">
        <v>807.33100000000002</v>
      </c>
      <c r="L26" s="58">
        <v>289.64</v>
      </c>
      <c r="M26" s="58">
        <v>119</v>
      </c>
      <c r="N26" s="65">
        <v>414</v>
      </c>
      <c r="O26" s="58">
        <v>3919.9270000000001</v>
      </c>
      <c r="P26" s="59">
        <f t="shared" si="1"/>
        <v>23.101999999999407</v>
      </c>
      <c r="Q26" s="58">
        <v>445</v>
      </c>
      <c r="R26" s="59">
        <v>-362</v>
      </c>
      <c r="S26" s="58">
        <v>-250.53100000000006</v>
      </c>
      <c r="T26" s="65">
        <v>547</v>
      </c>
      <c r="U26" s="65">
        <v>-108</v>
      </c>
      <c r="V26" s="58">
        <v>0</v>
      </c>
      <c r="W26" s="65">
        <v>10</v>
      </c>
      <c r="X26" s="60">
        <v>-111</v>
      </c>
      <c r="Y26" s="58">
        <v>-700.89</v>
      </c>
      <c r="Z26" s="58" t="s">
        <v>71</v>
      </c>
      <c r="AA26" s="59" t="s">
        <v>71</v>
      </c>
      <c r="AB26" s="58">
        <v>-492.75</v>
      </c>
      <c r="AC26" s="58" t="s">
        <v>71</v>
      </c>
      <c r="AD26" s="59" t="s">
        <v>71</v>
      </c>
      <c r="AE26" s="60">
        <v>-96.736999999999995</v>
      </c>
    </row>
    <row r="27" spans="1:31" s="47" customFormat="1" x14ac:dyDescent="0.2">
      <c r="A27" s="48"/>
      <c r="B27" s="49" t="s">
        <v>73</v>
      </c>
      <c r="C27" s="57">
        <v>8106</v>
      </c>
      <c r="D27" s="58">
        <v>3836</v>
      </c>
      <c r="E27" s="58">
        <v>3048</v>
      </c>
      <c r="F27" s="65">
        <v>183</v>
      </c>
      <c r="G27" s="59">
        <f t="shared" si="0"/>
        <v>1039</v>
      </c>
      <c r="H27" s="57">
        <v>8385</v>
      </c>
      <c r="I27" s="58">
        <v>1891</v>
      </c>
      <c r="J27" s="58">
        <v>1159</v>
      </c>
      <c r="K27" s="58">
        <v>815.12400000000002</v>
      </c>
      <c r="L27" s="58">
        <v>288.68900000000002</v>
      </c>
      <c r="M27" s="58">
        <v>88</v>
      </c>
      <c r="N27" s="65">
        <v>309</v>
      </c>
      <c r="O27" s="58">
        <v>3806.1239999999998</v>
      </c>
      <c r="P27" s="59">
        <f t="shared" si="1"/>
        <v>28.063000000000102</v>
      </c>
      <c r="Q27" s="58">
        <v>536</v>
      </c>
      <c r="R27" s="59">
        <v>-279</v>
      </c>
      <c r="S27" s="58">
        <v>-71.868000000000052</v>
      </c>
      <c r="T27" s="65">
        <v>713</v>
      </c>
      <c r="U27" s="65">
        <v>16</v>
      </c>
      <c r="V27" s="58">
        <v>0</v>
      </c>
      <c r="W27" s="65">
        <v>13</v>
      </c>
      <c r="X27" s="60">
        <v>-207</v>
      </c>
      <c r="Y27" s="58">
        <v>54.57</v>
      </c>
      <c r="Z27" s="58" t="s">
        <v>71</v>
      </c>
      <c r="AA27" s="59" t="s">
        <v>71</v>
      </c>
      <c r="AB27" s="58">
        <v>270.02999999999997</v>
      </c>
      <c r="AC27" s="58" t="s">
        <v>71</v>
      </c>
      <c r="AD27" s="59" t="s">
        <v>71</v>
      </c>
      <c r="AE27" s="60">
        <v>-8.016</v>
      </c>
    </row>
    <row r="28" spans="1:31" s="47" customFormat="1" x14ac:dyDescent="0.2">
      <c r="A28" s="51"/>
      <c r="B28" s="52" t="s">
        <v>74</v>
      </c>
      <c r="C28" s="61">
        <v>9369</v>
      </c>
      <c r="D28" s="62">
        <v>4327</v>
      </c>
      <c r="E28" s="62">
        <v>3342</v>
      </c>
      <c r="F28" s="62">
        <v>562</v>
      </c>
      <c r="G28" s="63">
        <f t="shared" si="0"/>
        <v>1138</v>
      </c>
      <c r="H28" s="61">
        <v>9326</v>
      </c>
      <c r="I28" s="62">
        <v>2365</v>
      </c>
      <c r="J28" s="62">
        <v>1398</v>
      </c>
      <c r="K28" s="62">
        <v>825.18200000000002</v>
      </c>
      <c r="L28" s="62">
        <v>291.666</v>
      </c>
      <c r="M28" s="62">
        <v>82</v>
      </c>
      <c r="N28" s="62">
        <v>244</v>
      </c>
      <c r="O28" s="62">
        <v>4100.16</v>
      </c>
      <c r="P28" s="63">
        <f t="shared" si="1"/>
        <v>19.992000000000189</v>
      </c>
      <c r="Q28" s="62">
        <v>868</v>
      </c>
      <c r="R28" s="63">
        <v>43</v>
      </c>
      <c r="S28" s="62">
        <v>227.21499999999992</v>
      </c>
      <c r="T28" s="62">
        <v>1033</v>
      </c>
      <c r="U28" s="62">
        <v>-4</v>
      </c>
      <c r="V28" s="62">
        <v>1</v>
      </c>
      <c r="W28" s="62">
        <v>22</v>
      </c>
      <c r="X28" s="64">
        <v>-184</v>
      </c>
      <c r="Y28" s="62">
        <v>18.157</v>
      </c>
      <c r="Z28" s="62" t="s">
        <v>71</v>
      </c>
      <c r="AA28" s="63" t="s">
        <v>71</v>
      </c>
      <c r="AB28" s="62">
        <v>37.72</v>
      </c>
      <c r="AC28" s="62" t="s">
        <v>71</v>
      </c>
      <c r="AD28" s="63" t="s">
        <v>71</v>
      </c>
      <c r="AE28" s="64">
        <v>164.506</v>
      </c>
    </row>
    <row r="29" spans="1:31" s="47" customFormat="1" x14ac:dyDescent="0.2">
      <c r="A29" s="45">
        <v>2018</v>
      </c>
      <c r="B29" s="46" t="s">
        <v>70</v>
      </c>
      <c r="C29" s="53">
        <v>8142</v>
      </c>
      <c r="D29" s="54">
        <v>3705</v>
      </c>
      <c r="E29" s="54">
        <v>3111</v>
      </c>
      <c r="F29" s="65">
        <v>251</v>
      </c>
      <c r="G29" s="55">
        <f t="shared" si="0"/>
        <v>1075</v>
      </c>
      <c r="H29" s="53">
        <v>8675</v>
      </c>
      <c r="I29" s="54">
        <v>1813</v>
      </c>
      <c r="J29" s="54">
        <v>1106</v>
      </c>
      <c r="K29" s="54">
        <v>819.55600000000004</v>
      </c>
      <c r="L29" s="54">
        <v>298.58100000000002</v>
      </c>
      <c r="M29" s="54">
        <v>75</v>
      </c>
      <c r="N29" s="65">
        <v>501</v>
      </c>
      <c r="O29" s="54">
        <v>4035.002</v>
      </c>
      <c r="P29" s="55">
        <f t="shared" si="1"/>
        <v>26.860999999999422</v>
      </c>
      <c r="Q29" s="54">
        <v>286</v>
      </c>
      <c r="R29" s="55">
        <v>-533</v>
      </c>
      <c r="S29" s="54">
        <v>-435.10600000000005</v>
      </c>
      <c r="T29" s="65">
        <v>379</v>
      </c>
      <c r="U29" s="65">
        <v>0</v>
      </c>
      <c r="V29" s="65">
        <v>0</v>
      </c>
      <c r="W29" s="65">
        <v>5</v>
      </c>
      <c r="X29" s="56">
        <v>-98</v>
      </c>
      <c r="Y29" s="54">
        <v>309.60000000000002</v>
      </c>
      <c r="Z29" s="54" t="s">
        <v>71</v>
      </c>
      <c r="AA29" s="55" t="s">
        <v>71</v>
      </c>
      <c r="AB29" s="54">
        <v>397.66</v>
      </c>
      <c r="AC29" s="54" t="s">
        <v>71</v>
      </c>
      <c r="AD29" s="55" t="s">
        <v>71</v>
      </c>
      <c r="AE29" s="56">
        <v>10.183</v>
      </c>
    </row>
    <row r="30" spans="1:31" s="47" customFormat="1" x14ac:dyDescent="0.2">
      <c r="A30" s="48"/>
      <c r="B30" s="49" t="s">
        <v>72</v>
      </c>
      <c r="C30" s="57">
        <v>8740</v>
      </c>
      <c r="D30" s="58">
        <v>4171</v>
      </c>
      <c r="E30" s="58">
        <v>3231</v>
      </c>
      <c r="F30" s="58">
        <v>200</v>
      </c>
      <c r="G30" s="59">
        <f>C30-D30-E30-F30</f>
        <v>1138</v>
      </c>
      <c r="H30" s="57">
        <v>9000</v>
      </c>
      <c r="I30" s="58">
        <v>2038</v>
      </c>
      <c r="J30" s="58">
        <v>1136</v>
      </c>
      <c r="K30" s="58">
        <v>817</v>
      </c>
      <c r="L30" s="58">
        <v>300</v>
      </c>
      <c r="M30" s="58">
        <v>101</v>
      </c>
      <c r="N30" s="50">
        <v>490</v>
      </c>
      <c r="O30" s="58">
        <v>4072</v>
      </c>
      <c r="P30" s="59">
        <f t="shared" si="1"/>
        <v>46</v>
      </c>
      <c r="Q30" s="57">
        <v>558</v>
      </c>
      <c r="R30" s="59">
        <v>-260</v>
      </c>
      <c r="S30" s="57">
        <v>-154</v>
      </c>
      <c r="T30" s="58">
        <v>659</v>
      </c>
      <c r="U30" s="58">
        <v>-5</v>
      </c>
      <c r="V30" s="58">
        <v>0</v>
      </c>
      <c r="W30" s="59">
        <v>8</v>
      </c>
      <c r="X30" s="60">
        <v>-106</v>
      </c>
      <c r="Y30" s="57">
        <v>1510</v>
      </c>
      <c r="Z30" s="58" t="s">
        <v>71</v>
      </c>
      <c r="AA30" s="59" t="s">
        <v>71</v>
      </c>
      <c r="AB30" s="57">
        <v>1716</v>
      </c>
      <c r="AC30" s="58" t="s">
        <v>71</v>
      </c>
      <c r="AD30" s="59" t="s">
        <v>71</v>
      </c>
      <c r="AE30" s="60">
        <v>-100.664</v>
      </c>
    </row>
    <row r="31" spans="1:31" s="47" customFormat="1" x14ac:dyDescent="0.2">
      <c r="A31" s="48"/>
      <c r="B31" s="49" t="s">
        <v>73</v>
      </c>
      <c r="C31" s="57"/>
      <c r="D31" s="58"/>
      <c r="E31" s="58"/>
      <c r="F31" s="58"/>
      <c r="G31" s="59"/>
      <c r="H31" s="57"/>
      <c r="I31" s="58"/>
      <c r="J31" s="58"/>
      <c r="K31" s="58"/>
      <c r="L31" s="58"/>
      <c r="M31" s="58"/>
      <c r="N31" s="50"/>
      <c r="O31" s="58"/>
      <c r="P31" s="59"/>
      <c r="Q31" s="57"/>
      <c r="R31" s="59"/>
      <c r="S31" s="57"/>
      <c r="T31" s="58"/>
      <c r="U31" s="58"/>
      <c r="V31" s="58"/>
      <c r="W31" s="59"/>
      <c r="X31" s="60"/>
      <c r="Y31" s="57"/>
      <c r="Z31" s="58"/>
      <c r="AA31" s="59"/>
      <c r="AB31" s="57"/>
      <c r="AC31" s="58"/>
      <c r="AD31" s="59"/>
      <c r="AE31" s="60"/>
    </row>
    <row r="32" spans="1:31" s="47" customFormat="1" x14ac:dyDescent="0.2">
      <c r="A32" s="51"/>
      <c r="B32" s="52" t="s">
        <v>74</v>
      </c>
      <c r="C32" s="61"/>
      <c r="D32" s="62"/>
      <c r="E32" s="62"/>
      <c r="F32" s="62"/>
      <c r="G32" s="63"/>
      <c r="H32" s="61"/>
      <c r="I32" s="62"/>
      <c r="J32" s="62"/>
      <c r="K32" s="62"/>
      <c r="L32" s="62"/>
      <c r="M32" s="62"/>
      <c r="N32" s="62"/>
      <c r="O32" s="62"/>
      <c r="P32" s="63"/>
      <c r="Q32" s="61"/>
      <c r="R32" s="63"/>
      <c r="S32" s="61"/>
      <c r="T32" s="62"/>
      <c r="U32" s="62"/>
      <c r="V32" s="62"/>
      <c r="W32" s="63"/>
      <c r="X32" s="64"/>
      <c r="Y32" s="61"/>
      <c r="Z32" s="62"/>
      <c r="AA32" s="63"/>
      <c r="AB32" s="61"/>
      <c r="AC32" s="62"/>
      <c r="AD32" s="63"/>
      <c r="AE32" s="64"/>
    </row>
    <row r="34" spans="1:1" x14ac:dyDescent="0.2">
      <c r="A34" s="4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Mokova Linda</dc:creator>
  <cp:lastModifiedBy>Mokova Linda</cp:lastModifiedBy>
  <dcterms:created xsi:type="dcterms:W3CDTF">2018-03-16T12:24:29Z</dcterms:created>
  <dcterms:modified xsi:type="dcterms:W3CDTF">2019-02-27T09:43:19Z</dcterms:modified>
</cp:coreProperties>
</file>